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riterios de selección 23-27\"/>
    </mc:Choice>
  </mc:AlternateContent>
  <xr:revisionPtr revIDLastSave="0" documentId="13_ncr:1_{B1481310-352B-46B3-AE1D-4DDF3DBE5D59}" xr6:coauthVersionLast="37" xr6:coauthVersionMax="37" xr10:uidLastSave="{00000000-0000-0000-0000-000000000000}"/>
  <bookViews>
    <workbookView xWindow="0" yWindow="0" windowWidth="28800" windowHeight="11505" xr2:uid="{2C9AAE06-0D26-49AC-9328-B9E3CAEBA782}"/>
  </bookViews>
  <sheets>
    <sheet name="Hoja1" sheetId="1" r:id="rId1"/>
  </sheets>
  <definedNames>
    <definedName name="_Toc172652576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12" i="1"/>
  <c r="F37" i="1"/>
  <c r="F39" i="1"/>
  <c r="F9" i="1"/>
  <c r="F14" i="1"/>
  <c r="F18" i="1"/>
  <c r="F25" i="1"/>
  <c r="F32" i="1"/>
  <c r="F43" i="1"/>
  <c r="F52" i="1"/>
  <c r="F56" i="1"/>
  <c r="F64" i="1"/>
  <c r="F68" i="1"/>
  <c r="F76" i="1" l="1"/>
</calcChain>
</file>

<file path=xl/sharedStrings.xml><?xml version="1.0" encoding="utf-8"?>
<sst xmlns="http://schemas.openxmlformats.org/spreadsheetml/2006/main" count="231" uniqueCount="153">
  <si>
    <t>EPÍGRAFE 5. OBJETIVOS, PLAN DE ACCIÓN Y COMPLEMENTARIEDAD CON OTROS PLANES Y PROGRAMAS</t>
  </si>
  <si>
    <t>5.6. PLAN DE ACCIÓN. LÍNEA DE AYUDAS Nº 1</t>
  </si>
  <si>
    <t>LÍNEA DE AYUDAS Nº 1. DESARROLLO DEL SECTOR AGRARIO Y FORESTAL</t>
  </si>
  <si>
    <t>Selección</t>
  </si>
  <si>
    <t>Tipologías de operaciones subvencionables</t>
  </si>
  <si>
    <t>Si</t>
  </si>
  <si>
    <t>1.4. Operaciones destinadas al desarrollo de actividades de información y promoción vinculadas a regímenes de calidad.</t>
  </si>
  <si>
    <t>SI</t>
  </si>
  <si>
    <t>1.9. Operaciones destinadas a la puesta en marcha, modernización y mejora de la competitividad de empresas dedicadas a la transform. y/o comercialización de prod. agrarios.</t>
  </si>
  <si>
    <t>CRITERIOS DE SELECCIÓN APLICABLES A LA LÍNEA DE AYUDAS</t>
  </si>
  <si>
    <t>Código</t>
  </si>
  <si>
    <t>Denominación de criterios y subcriterios de selección (operaciones de carácter productivo)</t>
  </si>
  <si>
    <t>Puntuación asignada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</si>
  <si>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</si>
  <si>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</si>
  <si>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</si>
  <si>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</si>
  <si>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</si>
  <si>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</si>
  <si>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AT.7</t>
  </si>
  <si>
    <t>Producción local de calidad artesanal.</t>
  </si>
  <si>
    <t>AT.7.1</t>
  </si>
  <si>
    <t>La operación implica un apoyo para productos locales identificados expresamente en la EDL o que se encuentren amparados en algún sistema de calidad (Certificación de calidad, IGP…)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</si>
  <si>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</si>
  <si>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</si>
  <si>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</si>
  <si>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</si>
  <si>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</si>
  <si>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</si>
  <si>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</si>
  <si>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</si>
  <si>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FE.3</t>
  </si>
  <si>
    <t>Encuadramiento de la operación en alguna división de la Nomenclatura Estadística de Actividades Económicas (NACE v.2), siempre que sean subvencionables por LEADER</t>
  </si>
  <si>
    <t>FE 3.2</t>
  </si>
  <si>
    <t>Industria extractiva o manufacturera</t>
  </si>
  <si>
    <t>FE 3.5</t>
  </si>
  <si>
    <t>Comercio al por mayor y al por menor; Reparación de vehículos de motor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</si>
  <si>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</si>
  <si>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</si>
  <si>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</si>
  <si>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</si>
  <si>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</si>
  <si>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</si>
  <si>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3.16</t>
  </si>
  <si>
    <t>Otros servicios</t>
  </si>
  <si>
    <t>FE-6</t>
  </si>
  <si>
    <t>Mejora del desarrollo empresarial en el sector agroalimentario y/o forestal en el ámbito de la ZRL</t>
  </si>
  <si>
    <t>FE 6-1</t>
  </si>
  <si>
    <t>La operación para la que se solicita la ayuda supone la puesta en marcha de una nueva actividad en el sector de la producción agrolimentaria y/o forestal</t>
  </si>
  <si>
    <t>FE 6-2</t>
  </si>
  <si>
    <t>La operación para la que se solicita la ayuda supone la puesta en marcha de una nueva actividad en el sector de la transformación de productos agroalimentarios y/o forestales</t>
  </si>
  <si>
    <t>FE 6-3</t>
  </si>
  <si>
    <t>La operación para la que se solicita la ayuda supone la puesta en marcha de una nueva actividad en el sector de la comercialización de productos agrarios y/o forestales</t>
  </si>
  <si>
    <t>FE 6-4</t>
  </si>
  <si>
    <t>La operación para la que se solicita la ayuda supone la modernización de una actividad ya existente en el sector de la producción de productos agroalimentarios y/o forestales</t>
  </si>
  <si>
    <t>FE 6-5</t>
  </si>
  <si>
    <t>La operación para la que se solicita la ayuda supone la modernización de una actividad ya existente en el sector de la transformación de productos agroalimentarios y/o forestales</t>
  </si>
  <si>
    <t>FE 6-6</t>
  </si>
  <si>
    <t>La operación para la que se solicita la ayuda supone la modernización de una actividad ya existente en el sector de la comercialización de productos agroalimentarios y/o forestales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</si>
  <si>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</si>
  <si>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</si>
  <si>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</si>
  <si>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</si>
  <si>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</si>
  <si>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</si>
  <si>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</si>
  <si>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</si>
  <si>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</si>
  <si>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</si>
  <si>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</si>
  <si>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</si>
  <si>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</si>
  <si>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</si>
  <si>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</si>
  <si>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</si>
  <si>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</si>
  <si>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</si>
  <si>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</si>
  <si>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</si>
  <si>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</si>
  <si>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</si>
  <si>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</si>
  <si>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</si>
  <si>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</si>
  <si>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</si>
  <si>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</si>
  <si>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</si>
  <si>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</si>
  <si>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</si>
  <si>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</si>
  <si>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</si>
  <si>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</si>
  <si>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</si>
  <si>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</si>
  <si>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</si>
  <si>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</si>
  <si>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</si>
  <si>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</si>
  <si>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</si>
  <si>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</si>
  <si>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</si>
  <si>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</si>
  <si>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</si>
  <si>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</si>
  <si>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</si>
  <si>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</si>
  <si>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</si>
  <si>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JR.1</t>
  </si>
  <si>
    <t>Contribución a la promoción de condiciones para la igualdad de oportunidades de la juventud rural (menores de 35 años)</t>
  </si>
  <si>
    <t>JR.1.1</t>
  </si>
  <si>
    <t>La operación está promovida por: población joven emprendedora</t>
  </si>
  <si>
    <t>JR 1.2</t>
  </si>
  <si>
    <t>La operación está promovida por: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</si>
  <si>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</si>
  <si>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</si>
  <si>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</si>
  <si>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</si>
  <si>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</si>
  <si>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</si>
  <si>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</si>
  <si>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</si>
  <si>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</si>
  <si>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</si>
  <si>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</si>
  <si>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</si>
  <si>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</si>
  <si>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</si>
  <si>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</si>
  <si>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</si>
  <si>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</si>
  <si>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</si>
  <si>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</si>
  <si>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>Tipología de la cooperación de la persona física o jurídica promotora</t>
  </si>
  <si>
    <t>PS.1.1</t>
  </si>
  <si>
    <t>Integración en estructuras o entidades cooperativas de primer o segundo grado de la ZRL</t>
  </si>
  <si>
    <t>PS.1.2</t>
  </si>
  <si>
    <t>Integración en asociaciones, estructuras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</si>
  <si>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</si>
  <si>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</si>
  <si>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</si>
  <si>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</si>
  <si>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</si>
  <si>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</si>
  <si>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</si>
  <si>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</si>
  <si>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</si>
  <si>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</t>
  </si>
  <si>
    <t>PUNTUACIÓN TOTAL</t>
  </si>
  <si>
    <t>Autobaremo solicitante</t>
  </si>
  <si>
    <t>Carácter</t>
  </si>
  <si>
    <t>Excluyente</t>
  </si>
  <si>
    <t>Acumulable</t>
  </si>
  <si>
    <t>Justificación criterios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</si>
</sst>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5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justify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justify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>
      <alignment horizontal="justify" vertical="center" wrapText="1"/>
    </xf>
    <xf numFmtId="0" fontId="3" fillId="5" borderId="6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D05-E960-4D51-80F2-BCE761E0BD72}">
  <sheetPr>
    <pageSetUpPr fitToPage="1"/>
  </sheetPr>
  <dimension ref="A1:G76"/>
  <sheetViews>
    <sheetView tabSelected="1" topLeftCell="A19" zoomScale="140" zoomScaleNormal="140" workbookViewId="0">
      <selection activeCell="C81" sqref="C81"/>
    </sheetView>
  </sheetViews>
  <sheetFormatPr baseColWidth="10" defaultRowHeight="15" x14ac:dyDescent="0.25"/>
  <cols>
    <col min="1" max="1" width="8.28515625" customWidth="1"/>
    <col min="2" max="2" width="6.85546875" customWidth="1"/>
    <col min="3" max="3" width="60.85546875" customWidth="1"/>
    <col min="4" max="4" width="9.42578125" customWidth="1"/>
    <col min="5" max="6" width="9.7109375" customWidth="1"/>
    <col min="7" max="7" width="39" style="7" customWidth="1"/>
  </cols>
  <sheetData>
    <row r="1" spans="1:7" ht="24" customHeight="1" x14ac:dyDescent="0.25">
      <c r="A1" s="38" t="s">
        <v>0</v>
      </c>
      <c r="B1" s="39"/>
      <c r="C1" s="39"/>
      <c r="D1" s="39"/>
      <c r="E1" s="39"/>
      <c r="F1" s="39"/>
      <c r="G1" s="39"/>
    </row>
    <row r="2" spans="1:7" ht="15.75" customHeight="1" thickBot="1" x14ac:dyDescent="0.3">
      <c r="A2" s="38" t="s">
        <v>1</v>
      </c>
      <c r="B2" s="39"/>
      <c r="C2" s="39"/>
      <c r="D2" s="39"/>
      <c r="E2" s="39"/>
      <c r="F2" s="39"/>
      <c r="G2" s="39"/>
    </row>
    <row r="3" spans="1:7" ht="24" customHeight="1" thickBot="1" x14ac:dyDescent="0.3">
      <c r="A3" s="35" t="s">
        <v>2</v>
      </c>
      <c r="B3" s="36"/>
      <c r="C3" s="36"/>
      <c r="D3" s="36"/>
      <c r="E3" s="36"/>
      <c r="F3" s="36"/>
      <c r="G3" s="37"/>
    </row>
    <row r="4" spans="1:7" ht="24" customHeight="1" thickBot="1" x14ac:dyDescent="0.3">
      <c r="A4" s="11" t="s">
        <v>3</v>
      </c>
      <c r="B4" s="49" t="s">
        <v>4</v>
      </c>
      <c r="C4" s="41"/>
      <c r="D4" s="41"/>
      <c r="E4" s="41"/>
      <c r="F4" s="41"/>
      <c r="G4" s="42"/>
    </row>
    <row r="5" spans="1:7" ht="34.5" customHeight="1" thickBot="1" x14ac:dyDescent="0.3">
      <c r="A5" s="12" t="s">
        <v>5</v>
      </c>
      <c r="B5" s="46" t="s">
        <v>6</v>
      </c>
      <c r="C5" s="47"/>
      <c r="D5" s="47"/>
      <c r="E5" s="47"/>
      <c r="F5" s="47"/>
      <c r="G5" s="48"/>
    </row>
    <row r="6" spans="1:7" ht="34.5" customHeight="1" thickBot="1" x14ac:dyDescent="0.3">
      <c r="A6" s="12" t="s">
        <v>7</v>
      </c>
      <c r="B6" s="43" t="s">
        <v>8</v>
      </c>
      <c r="C6" s="44"/>
      <c r="D6" s="44"/>
      <c r="E6" s="44"/>
      <c r="F6" s="44"/>
      <c r="G6" s="45"/>
    </row>
    <row r="7" spans="1:7" ht="25.5" customHeight="1" thickBot="1" x14ac:dyDescent="0.3">
      <c r="A7" s="40" t="s">
        <v>9</v>
      </c>
      <c r="B7" s="41"/>
      <c r="C7" s="41"/>
      <c r="D7" s="41"/>
      <c r="E7" s="41"/>
      <c r="F7" s="41"/>
      <c r="G7" s="42"/>
    </row>
    <row r="8" spans="1:7" ht="38.25" customHeight="1" thickBot="1" x14ac:dyDescent="0.3">
      <c r="A8" s="29" t="s">
        <v>10</v>
      </c>
      <c r="B8" s="30"/>
      <c r="C8" s="33" t="s">
        <v>11</v>
      </c>
      <c r="D8" s="34"/>
      <c r="E8" s="13" t="s">
        <v>12</v>
      </c>
      <c r="F8" s="11" t="s">
        <v>148</v>
      </c>
      <c r="G8" s="14" t="s">
        <v>152</v>
      </c>
    </row>
    <row r="9" spans="1:7" ht="30.75" customHeight="1" thickBot="1" x14ac:dyDescent="0.3">
      <c r="A9" s="31" t="s">
        <v>13</v>
      </c>
      <c r="B9" s="32"/>
      <c r="C9" s="1" t="s">
        <v>14</v>
      </c>
      <c r="D9" s="8" t="s">
        <v>149</v>
      </c>
      <c r="E9" s="4">
        <v>4</v>
      </c>
      <c r="F9" s="15">
        <f>IF(SUM(F10:F11)&gt;4,4,SUM(F10:F11))</f>
        <v>0</v>
      </c>
      <c r="G9" s="16" t="s">
        <v>152</v>
      </c>
    </row>
    <row r="10" spans="1:7" ht="34.5" customHeight="1" thickBot="1" x14ac:dyDescent="0.3">
      <c r="A10" s="2"/>
      <c r="B10" s="9" t="s">
        <v>15</v>
      </c>
      <c r="C10" s="3" t="s">
        <v>16</v>
      </c>
      <c r="D10" s="9" t="s">
        <v>150</v>
      </c>
      <c r="E10" s="5">
        <v>4</v>
      </c>
      <c r="F10" s="19"/>
      <c r="G10" s="20"/>
    </row>
    <row r="11" spans="1:7" ht="34.5" customHeight="1" thickBot="1" x14ac:dyDescent="0.3">
      <c r="A11" s="2"/>
      <c r="B11" s="9" t="s">
        <v>17</v>
      </c>
      <c r="C11" s="3" t="s">
        <v>18</v>
      </c>
      <c r="D11" s="9" t="s">
        <v>150</v>
      </c>
      <c r="E11" s="5">
        <v>4</v>
      </c>
      <c r="F11" s="19"/>
      <c r="G11" s="22"/>
    </row>
    <row r="12" spans="1:7" ht="30.75" customHeight="1" thickBot="1" x14ac:dyDescent="0.3">
      <c r="A12" s="24" t="s">
        <v>19</v>
      </c>
      <c r="B12" s="25"/>
      <c r="C12" s="1" t="s">
        <v>20</v>
      </c>
      <c r="D12" s="8" t="s">
        <v>149</v>
      </c>
      <c r="E12" s="4">
        <v>5</v>
      </c>
      <c r="F12" s="15">
        <f>IF(SUM(F13)&gt;5,5,SUM(F13))</f>
        <v>0</v>
      </c>
      <c r="G12" s="16" t="s">
        <v>152</v>
      </c>
    </row>
    <row r="13" spans="1:7" ht="45" customHeight="1" thickBot="1" x14ac:dyDescent="0.3">
      <c r="A13" s="2"/>
      <c r="B13" s="3" t="s">
        <v>21</v>
      </c>
      <c r="C13" s="3" t="s">
        <v>22</v>
      </c>
      <c r="D13" s="10" t="s">
        <v>151</v>
      </c>
      <c r="E13" s="5">
        <v>5</v>
      </c>
      <c r="F13" s="19"/>
      <c r="G13" s="23"/>
    </row>
    <row r="14" spans="1:7" ht="30.75" customHeight="1" thickBot="1" x14ac:dyDescent="0.3">
      <c r="A14" s="24" t="s">
        <v>23</v>
      </c>
      <c r="B14" s="25"/>
      <c r="C14" s="1" t="s">
        <v>24</v>
      </c>
      <c r="D14" s="8" t="s">
        <v>149</v>
      </c>
      <c r="E14" s="4">
        <v>3</v>
      </c>
      <c r="F14" s="15">
        <f>IF(SUM(F15:F17)&gt;3,3,SUM(F15:F17))</f>
        <v>0</v>
      </c>
      <c r="G14" s="16" t="s">
        <v>152</v>
      </c>
    </row>
    <row r="15" spans="1:7" ht="24.75" customHeight="1" thickBot="1" x14ac:dyDescent="0.3">
      <c r="A15" s="2"/>
      <c r="B15" s="9" t="s">
        <v>25</v>
      </c>
      <c r="C15" s="3" t="s">
        <v>26</v>
      </c>
      <c r="D15" s="9" t="s">
        <v>150</v>
      </c>
      <c r="E15" s="5">
        <v>1</v>
      </c>
      <c r="F15" s="19"/>
      <c r="G15" s="20"/>
    </row>
    <row r="16" spans="1:7" ht="24.75" customHeight="1" thickBot="1" x14ac:dyDescent="0.3">
      <c r="A16" s="2"/>
      <c r="B16" s="9" t="s">
        <v>27</v>
      </c>
      <c r="C16" s="3" t="s">
        <v>28</v>
      </c>
      <c r="D16" s="9" t="s">
        <v>150</v>
      </c>
      <c r="E16" s="5">
        <v>2</v>
      </c>
      <c r="F16" s="19"/>
      <c r="G16" s="22"/>
    </row>
    <row r="17" spans="1:7" ht="24.75" customHeight="1" thickBot="1" x14ac:dyDescent="0.3">
      <c r="A17" s="2"/>
      <c r="B17" s="9" t="s">
        <v>29</v>
      </c>
      <c r="C17" s="3" t="s">
        <v>30</v>
      </c>
      <c r="D17" s="9" t="s">
        <v>150</v>
      </c>
      <c r="E17" s="5">
        <v>3</v>
      </c>
      <c r="F17" s="19"/>
      <c r="G17" s="22"/>
    </row>
    <row r="18" spans="1:7" ht="36.75" customHeight="1" thickBot="1" x14ac:dyDescent="0.3">
      <c r="A18" s="24" t="s">
        <v>31</v>
      </c>
      <c r="B18" s="25"/>
      <c r="C18" s="1" t="s">
        <v>32</v>
      </c>
      <c r="D18" s="8" t="s">
        <v>149</v>
      </c>
      <c r="E18" s="4">
        <v>15</v>
      </c>
      <c r="F18" s="15">
        <f>IF(SUM(F19:F24)&gt;15,15,SUM(F19:F24))</f>
        <v>0</v>
      </c>
      <c r="G18" s="16" t="s">
        <v>152</v>
      </c>
    </row>
    <row r="19" spans="1:7" ht="24.75" customHeight="1" thickBot="1" x14ac:dyDescent="0.3">
      <c r="A19" s="2"/>
      <c r="B19" s="9" t="s">
        <v>33</v>
      </c>
      <c r="C19" s="3" t="s">
        <v>34</v>
      </c>
      <c r="D19" s="9" t="s">
        <v>150</v>
      </c>
      <c r="E19" s="5">
        <v>15</v>
      </c>
      <c r="F19" s="19"/>
      <c r="G19" s="20"/>
    </row>
    <row r="20" spans="1:7" ht="24.75" customHeight="1" thickBot="1" x14ac:dyDescent="0.3">
      <c r="A20" s="2"/>
      <c r="B20" s="9" t="s">
        <v>35</v>
      </c>
      <c r="C20" s="3" t="s">
        <v>36</v>
      </c>
      <c r="D20" s="9" t="s">
        <v>150</v>
      </c>
      <c r="E20" s="5">
        <v>15</v>
      </c>
      <c r="F20" s="19"/>
      <c r="G20" s="22"/>
    </row>
    <row r="21" spans="1:7" ht="24.75" customHeight="1" thickBot="1" x14ac:dyDescent="0.3">
      <c r="A21" s="2"/>
      <c r="B21" s="9" t="s">
        <v>37</v>
      </c>
      <c r="C21" s="3" t="s">
        <v>38</v>
      </c>
      <c r="D21" s="9" t="s">
        <v>150</v>
      </c>
      <c r="E21" s="5">
        <v>15</v>
      </c>
      <c r="F21" s="19"/>
      <c r="G21" s="22"/>
    </row>
    <row r="22" spans="1:7" ht="24.75" customHeight="1" thickBot="1" x14ac:dyDescent="0.3">
      <c r="A22" s="2"/>
      <c r="B22" s="9" t="s">
        <v>39</v>
      </c>
      <c r="C22" s="3" t="s">
        <v>40</v>
      </c>
      <c r="D22" s="9" t="s">
        <v>150</v>
      </c>
      <c r="E22" s="5">
        <v>15</v>
      </c>
      <c r="F22" s="19"/>
      <c r="G22" s="20"/>
    </row>
    <row r="23" spans="1:7" ht="24.75" customHeight="1" thickBot="1" x14ac:dyDescent="0.3">
      <c r="A23" s="2"/>
      <c r="B23" s="9" t="s">
        <v>41</v>
      </c>
      <c r="C23" s="3" t="s">
        <v>42</v>
      </c>
      <c r="D23" s="9" t="s">
        <v>150</v>
      </c>
      <c r="E23" s="5">
        <v>15</v>
      </c>
      <c r="F23" s="19"/>
      <c r="G23" s="22"/>
    </row>
    <row r="24" spans="1:7" ht="24.75" customHeight="1" thickBot="1" x14ac:dyDescent="0.3">
      <c r="A24" s="2"/>
      <c r="B24" s="9" t="s">
        <v>43</v>
      </c>
      <c r="C24" s="3" t="s">
        <v>44</v>
      </c>
      <c r="D24" s="9" t="s">
        <v>150</v>
      </c>
      <c r="E24" s="5">
        <v>15</v>
      </c>
      <c r="F24" s="19"/>
      <c r="G24" s="22"/>
    </row>
    <row r="25" spans="1:7" ht="30.75" customHeight="1" thickBot="1" x14ac:dyDescent="0.3">
      <c r="A25" s="24" t="s">
        <v>45</v>
      </c>
      <c r="B25" s="25"/>
      <c r="C25" s="1" t="s">
        <v>46</v>
      </c>
      <c r="D25" s="8" t="s">
        <v>149</v>
      </c>
      <c r="E25" s="4">
        <v>20</v>
      </c>
      <c r="F25" s="15">
        <f>IF(SUM(F26:F31)&gt;20,20,SUM(F26:F31))</f>
        <v>0</v>
      </c>
      <c r="G25" s="16" t="s">
        <v>152</v>
      </c>
    </row>
    <row r="26" spans="1:7" ht="43.5" customHeight="1" thickBot="1" x14ac:dyDescent="0.3">
      <c r="A26" s="2"/>
      <c r="B26" s="9" t="s">
        <v>47</v>
      </c>
      <c r="C26" s="3" t="s">
        <v>48</v>
      </c>
      <c r="D26" s="9" t="s">
        <v>150</v>
      </c>
      <c r="E26" s="5">
        <v>20</v>
      </c>
      <c r="F26" s="19"/>
      <c r="G26" s="22"/>
    </row>
    <row r="27" spans="1:7" ht="43.5" customHeight="1" thickBot="1" x14ac:dyDescent="0.3">
      <c r="A27" s="2"/>
      <c r="B27" s="9" t="s">
        <v>49</v>
      </c>
      <c r="C27" s="3" t="s">
        <v>50</v>
      </c>
      <c r="D27" s="9" t="s">
        <v>150</v>
      </c>
      <c r="E27" s="5">
        <v>20</v>
      </c>
      <c r="F27" s="19"/>
      <c r="G27" s="20"/>
    </row>
    <row r="28" spans="1:7" ht="43.5" customHeight="1" thickBot="1" x14ac:dyDescent="0.3">
      <c r="A28" s="2"/>
      <c r="B28" s="9" t="s">
        <v>51</v>
      </c>
      <c r="C28" s="3" t="s">
        <v>52</v>
      </c>
      <c r="D28" s="9" t="s">
        <v>150</v>
      </c>
      <c r="E28" s="5">
        <v>20</v>
      </c>
      <c r="F28" s="19"/>
      <c r="G28" s="22"/>
    </row>
    <row r="29" spans="1:7" ht="43.5" customHeight="1" thickBot="1" x14ac:dyDescent="0.3">
      <c r="A29" s="2"/>
      <c r="B29" s="9" t="s">
        <v>53</v>
      </c>
      <c r="C29" s="3" t="s">
        <v>54</v>
      </c>
      <c r="D29" s="9" t="s">
        <v>150</v>
      </c>
      <c r="E29" s="5">
        <v>20</v>
      </c>
      <c r="F29" s="19"/>
      <c r="G29" s="22"/>
    </row>
    <row r="30" spans="1:7" ht="43.5" customHeight="1" thickBot="1" x14ac:dyDescent="0.3">
      <c r="A30" s="2"/>
      <c r="B30" s="9" t="s">
        <v>55</v>
      </c>
      <c r="C30" s="3" t="s">
        <v>56</v>
      </c>
      <c r="D30" s="9" t="s">
        <v>150</v>
      </c>
      <c r="E30" s="5">
        <v>20</v>
      </c>
      <c r="F30" s="19"/>
      <c r="G30" s="20"/>
    </row>
    <row r="31" spans="1:7" ht="43.5" customHeight="1" thickBot="1" x14ac:dyDescent="0.3">
      <c r="A31" s="2"/>
      <c r="B31" s="9" t="s">
        <v>57</v>
      </c>
      <c r="C31" s="3" t="s">
        <v>58</v>
      </c>
      <c r="D31" s="9" t="s">
        <v>150</v>
      </c>
      <c r="E31" s="5">
        <v>20</v>
      </c>
      <c r="F31" s="19"/>
      <c r="G31" s="22"/>
    </row>
    <row r="32" spans="1:7" ht="30" customHeight="1" thickBot="1" x14ac:dyDescent="0.3">
      <c r="A32" s="24" t="s">
        <v>59</v>
      </c>
      <c r="B32" s="25"/>
      <c r="C32" s="1" t="s">
        <v>60</v>
      </c>
      <c r="D32" s="8" t="s">
        <v>149</v>
      </c>
      <c r="E32" s="4">
        <v>5</v>
      </c>
      <c r="F32" s="15">
        <f>IF(SUM(F33:F36)&gt;5,5,SUM(F33:F36))</f>
        <v>0</v>
      </c>
      <c r="G32" s="16" t="s">
        <v>152</v>
      </c>
    </row>
    <row r="33" spans="1:7" ht="33.75" customHeight="1" thickBot="1" x14ac:dyDescent="0.3">
      <c r="A33" s="2"/>
      <c r="B33" s="9" t="s">
        <v>61</v>
      </c>
      <c r="C33" s="3" t="s">
        <v>62</v>
      </c>
      <c r="D33" s="9" t="s">
        <v>150</v>
      </c>
      <c r="E33" s="5">
        <v>5</v>
      </c>
      <c r="F33" s="19"/>
      <c r="G33" s="22"/>
    </row>
    <row r="34" spans="1:7" ht="33.75" customHeight="1" thickBot="1" x14ac:dyDescent="0.3">
      <c r="A34" s="2"/>
      <c r="B34" s="9" t="s">
        <v>63</v>
      </c>
      <c r="C34" s="3" t="s">
        <v>64</v>
      </c>
      <c r="D34" s="9" t="s">
        <v>150</v>
      </c>
      <c r="E34" s="5">
        <v>4</v>
      </c>
      <c r="F34" s="19"/>
      <c r="G34" s="20"/>
    </row>
    <row r="35" spans="1:7" ht="63.75" customHeight="1" thickBot="1" x14ac:dyDescent="0.3">
      <c r="A35" s="2"/>
      <c r="B35" s="9" t="s">
        <v>65</v>
      </c>
      <c r="C35" s="3" t="s">
        <v>66</v>
      </c>
      <c r="D35" s="9" t="s">
        <v>150</v>
      </c>
      <c r="E35" s="5">
        <v>2</v>
      </c>
      <c r="F35" s="19"/>
      <c r="G35" s="22"/>
    </row>
    <row r="36" spans="1:7" ht="33.75" customHeight="1" thickBot="1" x14ac:dyDescent="0.3">
      <c r="A36" s="2"/>
      <c r="B36" s="9" t="s">
        <v>67</v>
      </c>
      <c r="C36" s="3" t="s">
        <v>68</v>
      </c>
      <c r="D36" s="9" t="s">
        <v>150</v>
      </c>
      <c r="E36" s="5">
        <v>4</v>
      </c>
      <c r="F36" s="19"/>
      <c r="G36" s="23"/>
    </row>
    <row r="37" spans="1:7" ht="30" customHeight="1" thickBot="1" x14ac:dyDescent="0.3">
      <c r="A37" s="24" t="s">
        <v>69</v>
      </c>
      <c r="B37" s="25"/>
      <c r="C37" s="1" t="s">
        <v>70</v>
      </c>
      <c r="D37" s="8" t="s">
        <v>149</v>
      </c>
      <c r="E37" s="4">
        <v>2</v>
      </c>
      <c r="F37" s="15">
        <f>IF(SUM(F38)&gt;2,2,SUM(F38))</f>
        <v>0</v>
      </c>
      <c r="G37" s="16" t="s">
        <v>152</v>
      </c>
    </row>
    <row r="38" spans="1:7" ht="53.25" customHeight="1" thickBot="1" x14ac:dyDescent="0.3">
      <c r="A38" s="2"/>
      <c r="B38" s="9" t="s">
        <v>71</v>
      </c>
      <c r="C38" s="3" t="s">
        <v>72</v>
      </c>
      <c r="D38" s="9" t="s">
        <v>151</v>
      </c>
      <c r="E38" s="5">
        <v>2</v>
      </c>
      <c r="F38" s="19"/>
      <c r="G38" s="23"/>
    </row>
    <row r="39" spans="1:7" ht="30" customHeight="1" thickBot="1" x14ac:dyDescent="0.3">
      <c r="A39" s="24" t="s">
        <v>73</v>
      </c>
      <c r="B39" s="25"/>
      <c r="C39" s="1" t="s">
        <v>74</v>
      </c>
      <c r="D39" s="8" t="s">
        <v>149</v>
      </c>
      <c r="E39" s="4">
        <v>6</v>
      </c>
      <c r="F39" s="15">
        <f>IF(SUM(F40:F42)&gt;6,6,SUM(F40:F42))</f>
        <v>0</v>
      </c>
      <c r="G39" s="16" t="s">
        <v>152</v>
      </c>
    </row>
    <row r="40" spans="1:7" ht="24.75" customHeight="1" thickBot="1" x14ac:dyDescent="0.3">
      <c r="A40" s="2"/>
      <c r="B40" s="9" t="s">
        <v>75</v>
      </c>
      <c r="C40" s="3" t="s">
        <v>76</v>
      </c>
      <c r="D40" s="9" t="s">
        <v>150</v>
      </c>
      <c r="E40" s="5">
        <v>6</v>
      </c>
      <c r="F40" s="19"/>
      <c r="G40" s="22"/>
    </row>
    <row r="41" spans="1:7" ht="24.75" customHeight="1" thickBot="1" x14ac:dyDescent="0.3">
      <c r="A41" s="2"/>
      <c r="B41" s="9" t="s">
        <v>77</v>
      </c>
      <c r="C41" s="3" t="s">
        <v>78</v>
      </c>
      <c r="D41" s="9" t="s">
        <v>150</v>
      </c>
      <c r="E41" s="5">
        <v>4</v>
      </c>
      <c r="F41" s="19"/>
      <c r="G41" s="20"/>
    </row>
    <row r="42" spans="1:7" ht="24.75" customHeight="1" thickBot="1" x14ac:dyDescent="0.3">
      <c r="A42" s="2"/>
      <c r="B42" s="9" t="s">
        <v>79</v>
      </c>
      <c r="C42" s="3" t="s">
        <v>80</v>
      </c>
      <c r="D42" s="9" t="s">
        <v>150</v>
      </c>
      <c r="E42" s="5">
        <v>2</v>
      </c>
      <c r="F42" s="19"/>
      <c r="G42" s="22"/>
    </row>
    <row r="43" spans="1:7" ht="30.75" customHeight="1" thickBot="1" x14ac:dyDescent="0.3">
      <c r="A43" s="24" t="s">
        <v>81</v>
      </c>
      <c r="B43" s="25"/>
      <c r="C43" s="1" t="s">
        <v>82</v>
      </c>
      <c r="D43" s="8" t="s">
        <v>149</v>
      </c>
      <c r="E43" s="4">
        <v>3</v>
      </c>
      <c r="F43" s="15">
        <f>IF(SUM(F44:F46,F48:F51)&gt;3,3,SUM(F44:F46,F48:F51))</f>
        <v>0</v>
      </c>
      <c r="G43" s="16" t="s">
        <v>152</v>
      </c>
    </row>
    <row r="44" spans="1:7" ht="24.75" customHeight="1" thickBot="1" x14ac:dyDescent="0.3">
      <c r="A44" s="2"/>
      <c r="B44" s="9" t="s">
        <v>83</v>
      </c>
      <c r="C44" s="3" t="s">
        <v>84</v>
      </c>
      <c r="D44" s="9" t="s">
        <v>150</v>
      </c>
      <c r="E44" s="5">
        <v>3</v>
      </c>
      <c r="F44" s="19"/>
      <c r="G44" s="22"/>
    </row>
    <row r="45" spans="1:7" ht="24.75" customHeight="1" thickBot="1" x14ac:dyDescent="0.3">
      <c r="A45" s="2"/>
      <c r="B45" s="9" t="s">
        <v>85</v>
      </c>
      <c r="C45" s="3" t="s">
        <v>86</v>
      </c>
      <c r="D45" s="9" t="s">
        <v>150</v>
      </c>
      <c r="E45" s="5">
        <v>3</v>
      </c>
      <c r="F45" s="19"/>
      <c r="G45" s="20"/>
    </row>
    <row r="46" spans="1:7" ht="24.75" customHeight="1" thickBot="1" x14ac:dyDescent="0.3">
      <c r="A46" s="2"/>
      <c r="B46" s="9" t="s">
        <v>87</v>
      </c>
      <c r="C46" s="3" t="s">
        <v>88</v>
      </c>
      <c r="D46" s="9" t="s">
        <v>150</v>
      </c>
      <c r="E46" s="5">
        <v>2</v>
      </c>
      <c r="F46" s="19"/>
      <c r="G46" s="22"/>
    </row>
    <row r="47" spans="1:7" ht="24.75" customHeight="1" thickBot="1" x14ac:dyDescent="0.3">
      <c r="A47" s="2"/>
      <c r="B47" s="9" t="s">
        <v>89</v>
      </c>
      <c r="C47" s="3" t="s">
        <v>90</v>
      </c>
      <c r="D47" s="9" t="s">
        <v>150</v>
      </c>
      <c r="E47" s="5">
        <v>0</v>
      </c>
      <c r="F47" s="19"/>
      <c r="G47" s="22"/>
    </row>
    <row r="48" spans="1:7" ht="24.75" customHeight="1" thickBot="1" x14ac:dyDescent="0.3">
      <c r="A48" s="2"/>
      <c r="B48" s="9" t="s">
        <v>91</v>
      </c>
      <c r="C48" s="3" t="s">
        <v>92</v>
      </c>
      <c r="D48" s="9" t="s">
        <v>150</v>
      </c>
      <c r="E48" s="5">
        <v>2</v>
      </c>
      <c r="F48" s="19"/>
      <c r="G48" s="20"/>
    </row>
    <row r="49" spans="1:7" ht="24.75" customHeight="1" thickBot="1" x14ac:dyDescent="0.3">
      <c r="A49" s="2"/>
      <c r="B49" s="9" t="s">
        <v>93</v>
      </c>
      <c r="C49" s="3" t="s">
        <v>94</v>
      </c>
      <c r="D49" s="9" t="s">
        <v>151</v>
      </c>
      <c r="E49" s="5">
        <v>1</v>
      </c>
      <c r="F49" s="19"/>
      <c r="G49" s="22"/>
    </row>
    <row r="50" spans="1:7" ht="24.75" customHeight="1" thickBot="1" x14ac:dyDescent="0.3">
      <c r="A50" s="2"/>
      <c r="B50" s="9" t="s">
        <v>95</v>
      </c>
      <c r="C50" s="3" t="s">
        <v>96</v>
      </c>
      <c r="D50" s="9" t="s">
        <v>151</v>
      </c>
      <c r="E50" s="5">
        <v>1</v>
      </c>
      <c r="F50" s="19"/>
      <c r="G50" s="20"/>
    </row>
    <row r="51" spans="1:7" ht="24.75" customHeight="1" thickBot="1" x14ac:dyDescent="0.3">
      <c r="A51" s="2"/>
      <c r="B51" s="9" t="s">
        <v>97</v>
      </c>
      <c r="C51" s="3" t="s">
        <v>98</v>
      </c>
      <c r="D51" s="9" t="s">
        <v>151</v>
      </c>
      <c r="E51" s="5">
        <v>1</v>
      </c>
      <c r="F51" s="19"/>
      <c r="G51" s="22"/>
    </row>
    <row r="52" spans="1:7" ht="30" customHeight="1" thickBot="1" x14ac:dyDescent="0.3">
      <c r="A52" s="24" t="s">
        <v>99</v>
      </c>
      <c r="B52" s="25"/>
      <c r="C52" s="1" t="s">
        <v>100</v>
      </c>
      <c r="D52" s="8" t="s">
        <v>149</v>
      </c>
      <c r="E52" s="4">
        <v>3</v>
      </c>
      <c r="F52" s="15">
        <f>IF(SUM(F53:F55)&gt;3,3,SUM(F53:F55))</f>
        <v>0</v>
      </c>
      <c r="G52" s="16" t="s">
        <v>152</v>
      </c>
    </row>
    <row r="53" spans="1:7" ht="24.75" customHeight="1" thickBot="1" x14ac:dyDescent="0.3">
      <c r="A53" s="2"/>
      <c r="B53" s="9" t="s">
        <v>101</v>
      </c>
      <c r="C53" s="3" t="s">
        <v>102</v>
      </c>
      <c r="D53" s="9" t="s">
        <v>150</v>
      </c>
      <c r="E53" s="5">
        <v>1</v>
      </c>
      <c r="F53" s="19"/>
      <c r="G53" s="22"/>
    </row>
    <row r="54" spans="1:7" ht="24.75" customHeight="1" thickBot="1" x14ac:dyDescent="0.3">
      <c r="A54" s="2"/>
      <c r="B54" s="9" t="s">
        <v>103</v>
      </c>
      <c r="C54" s="3" t="s">
        <v>104</v>
      </c>
      <c r="D54" s="9" t="s">
        <v>150</v>
      </c>
      <c r="E54" s="5">
        <v>3</v>
      </c>
      <c r="F54" s="19"/>
      <c r="G54" s="20"/>
    </row>
    <row r="55" spans="1:7" ht="24.75" customHeight="1" thickBot="1" x14ac:dyDescent="0.3">
      <c r="A55" s="2"/>
      <c r="B55" s="9" t="s">
        <v>105</v>
      </c>
      <c r="C55" s="3" t="s">
        <v>106</v>
      </c>
      <c r="D55" s="9" t="s">
        <v>150</v>
      </c>
      <c r="E55" s="5">
        <v>1</v>
      </c>
      <c r="F55" s="19"/>
      <c r="G55" s="20"/>
    </row>
    <row r="56" spans="1:7" ht="30" customHeight="1" thickBot="1" x14ac:dyDescent="0.3">
      <c r="A56" s="24" t="s">
        <v>107</v>
      </c>
      <c r="B56" s="25"/>
      <c r="C56" s="1" t="s">
        <v>108</v>
      </c>
      <c r="D56" s="8" t="s">
        <v>149</v>
      </c>
      <c r="E56" s="4">
        <v>4</v>
      </c>
      <c r="F56" s="15">
        <f>IF(SUM(F57:F62)&gt;4,4,SUM(F57:F62))</f>
        <v>0</v>
      </c>
      <c r="G56" s="16" t="s">
        <v>152</v>
      </c>
    </row>
    <row r="57" spans="1:7" ht="27" customHeight="1" thickBot="1" x14ac:dyDescent="0.3">
      <c r="A57" s="2"/>
      <c r="B57" s="9" t="s">
        <v>109</v>
      </c>
      <c r="C57" s="3" t="s">
        <v>110</v>
      </c>
      <c r="D57" s="9" t="s">
        <v>150</v>
      </c>
      <c r="E57" s="5">
        <v>4</v>
      </c>
      <c r="F57" s="19"/>
      <c r="G57" s="20"/>
    </row>
    <row r="58" spans="1:7" ht="27" customHeight="1" thickBot="1" x14ac:dyDescent="0.3">
      <c r="A58" s="2"/>
      <c r="B58" s="9" t="s">
        <v>111</v>
      </c>
      <c r="C58" s="3" t="s">
        <v>112</v>
      </c>
      <c r="D58" s="9" t="s">
        <v>150</v>
      </c>
      <c r="E58" s="5">
        <v>4</v>
      </c>
      <c r="F58" s="19"/>
      <c r="G58" s="20"/>
    </row>
    <row r="59" spans="1:7" ht="27" customHeight="1" thickBot="1" x14ac:dyDescent="0.3">
      <c r="A59" s="2"/>
      <c r="B59" s="9" t="s">
        <v>113</v>
      </c>
      <c r="C59" s="3" t="s">
        <v>114</v>
      </c>
      <c r="D59" s="9" t="s">
        <v>150</v>
      </c>
      <c r="E59" s="5">
        <v>4</v>
      </c>
      <c r="F59" s="19"/>
      <c r="G59" s="20"/>
    </row>
    <row r="60" spans="1:7" ht="27" customHeight="1" thickBot="1" x14ac:dyDescent="0.3">
      <c r="A60" s="2"/>
      <c r="B60" s="9" t="s">
        <v>115</v>
      </c>
      <c r="C60" s="3" t="s">
        <v>116</v>
      </c>
      <c r="D60" s="9" t="s">
        <v>150</v>
      </c>
      <c r="E60" s="5">
        <v>4</v>
      </c>
      <c r="F60" s="19"/>
      <c r="G60" s="20"/>
    </row>
    <row r="61" spans="1:7" ht="27" customHeight="1" thickBot="1" x14ac:dyDescent="0.3">
      <c r="A61" s="2"/>
      <c r="B61" s="9" t="s">
        <v>117</v>
      </c>
      <c r="C61" s="3" t="s">
        <v>118</v>
      </c>
      <c r="D61" s="9" t="s">
        <v>151</v>
      </c>
      <c r="E61" s="5">
        <v>2</v>
      </c>
      <c r="F61" s="19"/>
      <c r="G61" s="20"/>
    </row>
    <row r="62" spans="1:7" ht="27" customHeight="1" thickBot="1" x14ac:dyDescent="0.3">
      <c r="A62" s="2"/>
      <c r="B62" s="9" t="s">
        <v>119</v>
      </c>
      <c r="C62" s="3" t="s">
        <v>120</v>
      </c>
      <c r="D62" s="9" t="s">
        <v>151</v>
      </c>
      <c r="E62" s="5">
        <v>2</v>
      </c>
      <c r="F62" s="19"/>
      <c r="G62" s="20"/>
    </row>
    <row r="63" spans="1:7" ht="27" customHeight="1" thickBot="1" x14ac:dyDescent="0.3">
      <c r="A63" s="2"/>
      <c r="B63" s="9" t="s">
        <v>121</v>
      </c>
      <c r="C63" s="3" t="s">
        <v>122</v>
      </c>
      <c r="D63" s="9" t="s">
        <v>150</v>
      </c>
      <c r="E63" s="5">
        <v>0</v>
      </c>
      <c r="F63" s="19"/>
      <c r="G63" s="20"/>
    </row>
    <row r="64" spans="1:7" ht="30" customHeight="1" thickBot="1" x14ac:dyDescent="0.3">
      <c r="A64" s="24" t="s">
        <v>123</v>
      </c>
      <c r="B64" s="25"/>
      <c r="C64" s="1" t="s">
        <v>124</v>
      </c>
      <c r="D64" s="8" t="s">
        <v>149</v>
      </c>
      <c r="E64" s="4">
        <v>5</v>
      </c>
      <c r="F64" s="15">
        <f>IF(SUM(F65:F67)&gt;5,5,SUM(F65:F67))</f>
        <v>0</v>
      </c>
      <c r="G64" s="16" t="s">
        <v>152</v>
      </c>
    </row>
    <row r="65" spans="1:7" ht="29.25" customHeight="1" thickBot="1" x14ac:dyDescent="0.3">
      <c r="A65" s="2"/>
      <c r="B65" s="9" t="s">
        <v>125</v>
      </c>
      <c r="C65" s="3" t="s">
        <v>126</v>
      </c>
      <c r="D65" s="9" t="s">
        <v>151</v>
      </c>
      <c r="E65" s="5">
        <v>1</v>
      </c>
      <c r="F65" s="19"/>
      <c r="G65" s="20"/>
    </row>
    <row r="66" spans="1:7" ht="29.25" customHeight="1" thickBot="1" x14ac:dyDescent="0.3">
      <c r="A66" s="2"/>
      <c r="B66" s="9" t="s">
        <v>127</v>
      </c>
      <c r="C66" s="3" t="s">
        <v>128</v>
      </c>
      <c r="D66" s="9" t="s">
        <v>151</v>
      </c>
      <c r="E66" s="5">
        <v>5</v>
      </c>
      <c r="F66" s="19"/>
      <c r="G66" s="20"/>
    </row>
    <row r="67" spans="1:7" ht="29.25" customHeight="1" thickBot="1" x14ac:dyDescent="0.3">
      <c r="A67" s="2"/>
      <c r="B67" s="9" t="s">
        <v>129</v>
      </c>
      <c r="C67" s="3" t="s">
        <v>130</v>
      </c>
      <c r="D67" s="9" t="s">
        <v>151</v>
      </c>
      <c r="E67" s="5">
        <v>5</v>
      </c>
      <c r="F67" s="19"/>
      <c r="G67" s="22"/>
    </row>
    <row r="68" spans="1:7" ht="30.75" customHeight="1" thickBot="1" x14ac:dyDescent="0.3">
      <c r="A68" s="24" t="s">
        <v>131</v>
      </c>
      <c r="B68" s="25"/>
      <c r="C68" s="1" t="s">
        <v>132</v>
      </c>
      <c r="D68" s="8" t="s">
        <v>149</v>
      </c>
      <c r="E68" s="4">
        <v>10</v>
      </c>
      <c r="F68" s="15">
        <f>IF(SUM(F69:F71)&gt;10,10,SUM(F69:F71))</f>
        <v>0</v>
      </c>
      <c r="G68" s="16" t="s">
        <v>152</v>
      </c>
    </row>
    <row r="69" spans="1:7" ht="30.75" customHeight="1" thickBot="1" x14ac:dyDescent="0.3">
      <c r="A69" s="2"/>
      <c r="B69" s="9" t="s">
        <v>133</v>
      </c>
      <c r="C69" s="3" t="s">
        <v>134</v>
      </c>
      <c r="D69" s="9" t="s">
        <v>151</v>
      </c>
      <c r="E69" s="5">
        <v>9</v>
      </c>
      <c r="F69" s="19"/>
      <c r="G69" s="20"/>
    </row>
    <row r="70" spans="1:7" ht="30.75" customHeight="1" thickBot="1" x14ac:dyDescent="0.3">
      <c r="A70" s="2"/>
      <c r="B70" s="9" t="s">
        <v>135</v>
      </c>
      <c r="C70" s="3" t="s">
        <v>136</v>
      </c>
      <c r="D70" s="9" t="s">
        <v>151</v>
      </c>
      <c r="E70" s="5">
        <v>9</v>
      </c>
      <c r="F70" s="19"/>
      <c r="G70" s="20"/>
    </row>
    <row r="71" spans="1:7" ht="30.75" customHeight="1" thickBot="1" x14ac:dyDescent="0.3">
      <c r="A71" s="2"/>
      <c r="B71" s="9" t="s">
        <v>137</v>
      </c>
      <c r="C71" s="3" t="s">
        <v>138</v>
      </c>
      <c r="D71" s="9" t="s">
        <v>151</v>
      </c>
      <c r="E71" s="5">
        <v>9</v>
      </c>
      <c r="F71" s="19"/>
      <c r="G71" s="22"/>
    </row>
    <row r="72" spans="1:7" ht="30.75" customHeight="1" thickBot="1" x14ac:dyDescent="0.3">
      <c r="A72" s="24" t="s">
        <v>139</v>
      </c>
      <c r="B72" s="25"/>
      <c r="C72" s="1" t="s">
        <v>140</v>
      </c>
      <c r="D72" s="8" t="s">
        <v>149</v>
      </c>
      <c r="E72" s="4">
        <v>15</v>
      </c>
      <c r="F72" s="15">
        <f>IF(SUM(F73:F75)&gt;15,15,SUM(F73:F75))</f>
        <v>0</v>
      </c>
      <c r="G72" s="16" t="s">
        <v>152</v>
      </c>
    </row>
    <row r="73" spans="1:7" ht="30.75" customHeight="1" thickBot="1" x14ac:dyDescent="0.3">
      <c r="A73" s="2"/>
      <c r="B73" s="9" t="s">
        <v>141</v>
      </c>
      <c r="C73" s="3" t="s">
        <v>142</v>
      </c>
      <c r="D73" s="9" t="s">
        <v>150</v>
      </c>
      <c r="E73" s="5">
        <v>15</v>
      </c>
      <c r="F73" s="19"/>
      <c r="G73" s="20"/>
    </row>
    <row r="74" spans="1:7" ht="30.75" customHeight="1" thickBot="1" x14ac:dyDescent="0.3">
      <c r="A74" s="2"/>
      <c r="B74" s="9" t="s">
        <v>143</v>
      </c>
      <c r="C74" s="3" t="s">
        <v>144</v>
      </c>
      <c r="D74" s="9" t="s">
        <v>150</v>
      </c>
      <c r="E74" s="6">
        <v>15</v>
      </c>
      <c r="F74" s="21"/>
      <c r="G74" s="20"/>
    </row>
    <row r="75" spans="1:7" ht="30.75" customHeight="1" thickBot="1" x14ac:dyDescent="0.3">
      <c r="A75" s="2"/>
      <c r="B75" s="9" t="s">
        <v>145</v>
      </c>
      <c r="C75" s="3" t="s">
        <v>146</v>
      </c>
      <c r="D75" s="9" t="s">
        <v>151</v>
      </c>
      <c r="E75" s="6">
        <v>15</v>
      </c>
      <c r="F75" s="21"/>
      <c r="G75" s="22"/>
    </row>
    <row r="76" spans="1:7" ht="33.75" customHeight="1" thickBot="1" x14ac:dyDescent="0.3">
      <c r="A76" s="26" t="s">
        <v>147</v>
      </c>
      <c r="B76" s="27"/>
      <c r="C76" s="28"/>
      <c r="D76" s="17"/>
      <c r="E76" s="18">
        <v>100</v>
      </c>
      <c r="F76" s="18">
        <f>SUM(F9,F12,F14,F18,F25,F32,F37,F39,F43,F52,F56,F64,F68,F72)</f>
        <v>0</v>
      </c>
      <c r="G76" s="17"/>
    </row>
  </sheetData>
  <sheetProtection algorithmName="SHA-512" hashValue="4ShjaHvA4beQ3Lw5doi0q5LQm3CDlL3G8A8CESH14kHaxSnUanfl0SG6EHzNFPNlQd6zTAblB3MbRtf9IcVkww==" saltValue="Q6IVKaTlJRuoHVRgB3PZ0g==" spinCount="100000" sheet="1" objects="1" scenarios="1"/>
  <mergeCells count="24">
    <mergeCell ref="C8:D8"/>
    <mergeCell ref="A3:G3"/>
    <mergeCell ref="A1:G1"/>
    <mergeCell ref="A2:G2"/>
    <mergeCell ref="A7:G7"/>
    <mergeCell ref="B6:G6"/>
    <mergeCell ref="B5:G5"/>
    <mergeCell ref="B4:G4"/>
    <mergeCell ref="A37:B37"/>
    <mergeCell ref="A8:B8"/>
    <mergeCell ref="A9:B9"/>
    <mergeCell ref="A12:B12"/>
    <mergeCell ref="A14:B14"/>
    <mergeCell ref="A18:B18"/>
    <mergeCell ref="A25:B25"/>
    <mergeCell ref="A32:B32"/>
    <mergeCell ref="A72:B72"/>
    <mergeCell ref="A76:C76"/>
    <mergeCell ref="A39:B39"/>
    <mergeCell ref="A43:B43"/>
    <mergeCell ref="A52:B52"/>
    <mergeCell ref="A56:B56"/>
    <mergeCell ref="A64:B64"/>
    <mergeCell ref="A68:B68"/>
  </mergeCells>
  <pageMargins left="0.70866141732283472" right="0.70866141732283472" top="0.86614173228346458" bottom="0.74803149606299213" header="0.31496062992125984" footer="0.31496062992125984"/>
  <pageSetup paperSize="9" scale="60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2026-04-06T12:02:22Z</cp:lastPrinted>
  <dcterms:created xsi:type="dcterms:W3CDTF">2025-12-16T13:19:38Z</dcterms:created>
  <dcterms:modified xsi:type="dcterms:W3CDTF">2026-04-07T08:48:53Z</dcterms:modified>
</cp:coreProperties>
</file>